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杭州甬盛通信取得基于电力线载波与无线通信技术路由器专利 提高操 ...</t>
        </is>
      </c>
      <c r="B1">
        <f>HYPERLINK("https://www.163.com/dy/article/K4RL79U50519QIKK.html","https://www.163.com/dy/article/K4RL79U50519QIKK.html")</f>
        <v/>
      </c>
    </row>
    <row r="2">
      <c r="A2" t="inlineStr">
        <is>
          <t>杭州甬盛通信技术有限公司取得通信基站远程监控装置专利 可有效扩大监...</t>
        </is>
      </c>
      <c r="B2">
        <f>HYPERLINK("https://www.163.com/dy/article/JI2RA2S10519QIKK.html","https://www.163.com/dy/article/JI2RA2S10519QIKK.html")</f>
        <v/>
      </c>
    </row>
    <row r="3">
      <c r="A3" t="inlineStr">
        <is>
          <t>「杭州甬盛通信技术招聘」3条甬盛通信招聘信息-BOSS直聘</t>
        </is>
      </c>
      <c r="B3">
        <f>HYPERLINK("https://www.zhipin.com/gongsi/job/c101210100/100000/ad19e66207af95a31nV929i8GVo~.html","https://www.zhipin.com/gongsi/job/c101210100/100000/ad19e66207af95a31nV929i8GVo~.html")</f>
        <v/>
      </c>
    </row>
    <row r="4">
      <c r="A4" t="inlineStr">
        <is>
          <t>杭州甬盛通信技术有限公司招聘要求(招聘条件 发展前景) - 职友集</t>
        </is>
      </c>
      <c r="B4">
        <f>HYPERLINK("https://www.jobui.com/company/13302987/jobs/analysis/","https://www.jobui.com/company/13302987/jobs/analysis/")</f>
        <v/>
      </c>
    </row>
    <row r="5">
      <c r="A5" t="inlineStr">
        <is>
          <t>杭州甬盛通信技术有限公司_最新职位/点评/问答/面试/工资—职场...</t>
        </is>
      </c>
      <c r="B5">
        <f>HYPERLINK("https://zq.zhaopin.com/companyDetail/CZ283847230","https://zq.zhaopin.com/companyDetail/CZ283847230")</f>
        <v/>
      </c>
    </row>
    <row r="6">
      <c r="A6" t="inlineStr">
        <is>
          <t>杭州甬盛通信技术有限公司 - 爱企查</t>
        </is>
      </c>
      <c r="B6">
        <f>HYPERLINK("https://aiqicha.baidu.com/company_detail_61448515281845","https://aiqicha.baidu.com/company_detail_61448515281845")</f>
        <v/>
      </c>
    </row>
    <row r="7">
      <c r="A7" t="inlineStr">
        <is>
          <t>杭州甬盛通信技术有限公司 - 百度百科</t>
        </is>
      </c>
      <c r="B7">
        <f>HYPERLINK("https://baike.baidu.com/item/%E6%9D%AD%E5%B7%9E%E7%94%AC%E7%9B%9B%E9%80%9A%E4%BF%A1%E6%8A%80%E6%9C%AF%E6%9C%89%E9%99%90%E5%85%AC%E5%8F%B8/51733301?fr=aladdin","https://baike.baidu.com/item/%E6%9D%AD%E5%B7%9E%E7%94%AC%E7%9B%9B%E9%80%9A%E4%BF%A1%E6%8A%80%E6%9C%AF%E6%9C%89%E9%99%90%E5%85%AC%E5%8F%B8/51733301?fr=aladdin")</f>
        <v/>
      </c>
    </row>
    <row r="8">
      <c r="A8" t="inlineStr">
        <is>
          <t>杭州甬盛通信技术有限公司电话是多少? - 百度知道</t>
        </is>
      </c>
      <c r="B8">
        <f>HYPERLINK("https://zhidao.baidu.com/question/2020234540133531748.html","https://zhidao.baidu.com/question/2020234540133531748.html")</f>
        <v/>
      </c>
    </row>
    <row r="9">
      <c r="A9" t="inlineStr">
        <is>
          <t>杭州甬盛通信技术有限公司工商信息 - 公司电话/官网 - 建设通</t>
        </is>
      </c>
      <c r="B9">
        <f>HYPERLINK("https://www.cbi360.net/hhb/sg_1510373/gs/","https://www.cbi360.net/hhb/sg_1510373/gs/")</f>
        <v/>
      </c>
    </row>
    <row r="10">
      <c r="A10" t="inlineStr">
        <is>
          <t>浙江宏盛通信技术有限公司 - 天眼查</t>
        </is>
      </c>
      <c r="B10">
        <f>HYPERLINK("https://www.tianyancha.com/company/2320485975","https://www.tianyancha.com/company/2320485975")</f>
        <v/>
      </c>
    </row>
    <row r="11">
      <c r="A11" t="inlineStr">
        <is>
          <t>首页</t>
        </is>
      </c>
      <c r="B11">
        <f>HYPERLINK("http://huangshaoqi.1688.com/","http://huangshaoqi.1688.com/")</f>
        <v/>
      </c>
    </row>
    <row r="12">
      <c r="A12" t="inlineStr">
        <is>
          <t>杭州舜兴通信技术有限公司</t>
        </is>
      </c>
      <c r="B12">
        <f>HYPERLINK("http://www.shunxingtech.com/","http://www.shunxingtech.com/")</f>
        <v/>
      </c>
    </row>
    <row r="13">
      <c r="A13" t="inlineStr">
        <is>
          <t>2025年5月浙江联通创新业务合作伙伴公开补充招募采购项目结果公示...</t>
        </is>
      </c>
      <c r="B13">
        <f>HYPERLINK("http://xtkf.zfztbw.com/zhongbiao/23161.html","http://xtkf.zfztbw.com/zhongbiao/23161.html")</f>
        <v/>
      </c>
    </row>
    <row r="14">
      <c r="A14" t="inlineStr">
        <is>
          <t>【杭州先波通信技术有限公司】杭州先波通信技术有限公司电话 杭州...</t>
        </is>
      </c>
      <c r="B14">
        <f>HYPERLINK("https://map.360.cn/site/detail/49b03a3c1ba641fe","https://map.360.cn/site/detail/49b03a3c1ba641fe")</f>
        <v/>
      </c>
    </row>
    <row r="15">
      <c r="A15" t="inlineStr">
        <is>
          <t>「杭州紫光通信工资待遇怎么样」杭州紫光通信技术股份有限公司...</t>
        </is>
      </c>
      <c r="B15">
        <f>HYPERLINK("https://www.jobui.com/company/12146785/salary/hangzhou/p2/","https://www.jobui.com/company/12146785/salary/hangzhou/p2/")</f>
        <v/>
      </c>
    </row>
    <row r="16">
      <c r="A16" t="inlineStr">
        <is>
          <t>2024年杭州市余杭区制造业工程技术人员工程师职称评审通过人员...</t>
        </is>
      </c>
      <c r="B16">
        <f>HYPERLINK("https://m.sme-gov.cn/hangzhou/news/54331.html","https://m.sme-gov.cn/hangzhou/news/54331.html")</f>
        <v/>
      </c>
    </row>
    <row r="17">
      <c r="A17" t="inlineStr">
        <is>
          <t>杭州甬盛通信技术取得一种远程环境动态监控装置专利  保证监测工具...</t>
        </is>
      </c>
      <c r="B17">
        <f>HYPERLINK("https://www.163.com/dy/article/JKGTI5M20519QIKK.html","https://www.163.com/dy/article/JKGTI5M20519QIKK.html")</f>
        <v/>
      </c>
    </row>
    <row r="18">
      <c r="A18" t="inlineStr">
        <is>
          <t>「甬盛通信招聘」2025年甬盛通信招聘信息-BOSS直聘</t>
        </is>
      </c>
      <c r="B18">
        <f>HYPERLINK("https://www.zhipin.com/gongsir/ad19e66207af95a31nV929i8GVo~.html","https://www.zhipin.com/gongsir/ad19e66207af95a31nV929i8GVo~.html")</f>
        <v/>
      </c>
    </row>
    <row r="19">
      <c r="A19" t="inlineStr">
        <is>
          <t>温州通信大专招聘(工资待遇要求)| 杭州甬盛通信技术有限公司 - 职...</t>
        </is>
      </c>
      <c r="B19">
        <f>HYPERLINK("https://www.jobui.com/company/13302987/salary/j/tongxin/wenzhou/edu1/","https://www.jobui.com/company/13302987/salary/j/tongxin/wenzhou/edu1/")</f>
        <v/>
      </c>
    </row>
    <row r="20">
      <c r="A20" t="inlineStr">
        <is>
          <t>操作工8000起步不体检无需经验 - 宁波普工/技工招聘 – 宁波58...</t>
        </is>
      </c>
      <c r="B20">
        <f>HYPERLINK("https://m.58.com/nb/zpshengchankaifa/63401973251634x.shtml","https://m.58.com/nb/zpshengchankaifa/63401973251634x.shtml")</f>
        <v/>
      </c>
    </row>
    <row r="21">
      <c r="A21" t="inlineStr">
        <is>
          <t>杭州甬盛通信取得基于电力线载波与无线通信技术路由器专利 提高操 ...</t>
        </is>
      </c>
      <c r="B21">
        <f>HYPERLINK("https://www.163.com/dy/article/K4RL79U50519QIKK.html","https://www.163.com/dy/article/K4RL79U50519QIKK.html")</f>
        <v/>
      </c>
    </row>
    <row r="22">
      <c r="A22" t="inlineStr">
        <is>
          <t>杭州甬盛通信技术取得一种远程环境动态监控装置专利 保证监测工具...</t>
        </is>
      </c>
      <c r="B22">
        <f>HYPERLINK("https://baijiahao.baidu.com/s?id=1819674818342398830&amp;wfr=spider&amp;for=pc","https://baijiahao.baidu.com/s?id=1819674818342398830&amp;wfr=spider&amp;for=pc")</f>
        <v/>
      </c>
    </row>
    <row r="23">
      <c r="A23" t="inlineStr">
        <is>
          <t>杭州甬盛通信技术取得一种远程环境动态监控装置专利  保证监测...</t>
        </is>
      </c>
      <c r="B23">
        <f>HYPERLINK("https://caifuhao.eastmoney.com/news/20241228171634142323580","https://caifuhao.eastmoney.com/news/20241228171634142323580")</f>
        <v/>
      </c>
    </row>
    <row r="24">
      <c r="A24" t="inlineStr">
        <is>
          <t>杭州市2023年度第一批创新型中小企业评价结果公示</t>
        </is>
      </c>
      <c r="B24">
        <f>HYPERLINK("https://mp.weixin.qq.com/s?__biz=MzU5MDc0NjU4Mg==&amp;mid=2247552336&amp;idx=4&amp;sn=91efb0825ab3e7d7ca75c142a1dfb35a&amp;chksm=fe3bcbe9c94c42ffdf8205f1350faf2c40ccd7d8d6e377f653619782e58a4cc7c1acefec7fd1&amp;scene=27","https://mp.weixin.qq.com/s?__biz=MzU5MDc0NjU4Mg==&amp;mid=2247552336&amp;idx=4&amp;sn=91efb0825ab3e7d7ca75c142a1dfb35a&amp;chksm=fe3bcbe9c94c42ffdf8205f1350faf2c40ccd7d8d6e377f653619782e58a4cc7c1acefec7fd1&amp;scene=27")</f>
        <v/>
      </c>
    </row>
    <row r="25">
      <c r="A25" t="inlineStr">
        <is>
          <t>杭州万事利进出口有限公司 - 天眼查</t>
        </is>
      </c>
      <c r="B25">
        <f>HYPERLINK("https://www.tianyancha.com/srcheck/59126784-9fba","https://www.tianyancha.com/srcheck/59126784-9fba")</f>
        <v/>
      </c>
    </row>
    <row r="26">
      <c r="A26" t="inlineStr">
        <is>
          <t>名单公布 | 杭州市2023年度第一批创新型中小企业评价结果公示</t>
        </is>
      </c>
      <c r="B26">
        <f>HYPERLINK("https://mp.weixin.qq.com/s?__biz=MzA4NjAyNTkyNQ==&amp;mid=2657787816&amp;idx=3&amp;sn=1c69c2f13ed02d1ba5f0b5d4af93347c&amp;chksm=8450cc02b32745146d0b422c3429413e0ead83e1230732f7164d226f8082905732980d443edc&amp;scene=27","https://mp.weixin.qq.com/s?__biz=MzA4NjAyNTkyNQ==&amp;mid=2657787816&amp;idx=3&amp;sn=1c69c2f13ed02d1ba5f0b5d4af93347c&amp;chksm=8450cc02b32745146d0b422c3429413e0ead83e1230732f7164d226f8082905732980d443edc&amp;scene=27")</f>
        <v/>
      </c>
    </row>
    <row r="27">
      <c r="A27" t="inlineStr">
        <is>
          <t>「甬盛通信招聘」-BOSS直聘</t>
        </is>
      </c>
      <c r="B27">
        <f>HYPERLINK("https://www.kanzhun.com/gongsi/d62021e657a6279e2a621f2d8480a938/","https://www.kanzhun.com/gongsi/d62021e657a6279e2a621f2d8480a938/")</f>
        <v/>
      </c>
    </row>
    <row r="28">
      <c r="A28" t="inlineStr">
        <is>
          <t>杭州甬盛通信技术有限公司电话是多少? - 百度知道</t>
        </is>
      </c>
      <c r="B28">
        <f>HYPERLINK("https://zhidao.baidu.com/question/2020234540133531748.html","https://zhidao.baidu.com/question/2020234540133531748.html")</f>
        <v/>
      </c>
    </row>
    <row r="29">
      <c r="A29" t="inlineStr">
        <is>
          <t>杭州甬盛通信技术有限公司工商信息 - 公司电话/官网 - 建设通</t>
        </is>
      </c>
      <c r="B29">
        <f>HYPERLINK("https://www.cbi360.net/hhb/sg_1510373/gs/","https://www.cbi360.net/hhb/sg_1510373/gs/")</f>
        <v/>
      </c>
    </row>
    <row r="30">
      <c r="A30" t="inlineStr">
        <is>
          <t>宁波梅山保税港区飞天甬盛通信器材有限公司怎么样 - 职友集</t>
        </is>
      </c>
      <c r="B30">
        <f>HYPERLINK("https://www.jobui.com/company/12640400/","https://www.jobui.com/company/12640400/")</f>
        <v/>
      </c>
    </row>
    <row r="31">
      <c r="A31" t="inlineStr">
        <is>
          <t>「紫光通信在哪里」杭州紫光通信技术股份有限公司怎么去 - 职友集</t>
        </is>
      </c>
      <c r="B31">
        <f>HYPERLINK("https://www.jobui.com/company/12146785/address/","https://www.jobui.com/company/12146785/address/")</f>
        <v/>
      </c>
    </row>
    <row r="32">
      <c r="A32" t="inlineStr">
        <is>
          <t>「通信技术工程师招聘」_杭州英思普智能科...招聘-BOSS直聘</t>
        </is>
      </c>
      <c r="B32">
        <f>HYPERLINK("https://www.zhipin.com/job_detail/56eab0f86235bc1f1nZz2di8GVdY.html","https://www.zhipin.com/job_detail/56eab0f86235bc1f1nZz2di8GVdY.html")</f>
        <v/>
      </c>
    </row>
    <row r="33">
      <c r="A33" t="inlineStr">
        <is>
          <t>「职位对比」甬盛通信 客户经理怎么样 - BOSS直聘</t>
        </is>
      </c>
      <c r="B33">
        <f>HYPERLINK("https://www.zhipin.com/job_pk/4b6f548b0986465c1XF-3d2-EFRY/90af1be3ddff6abb1XJ42t--F1RR.html","https://www.zhipin.com/job_pk/4b6f548b0986465c1XF-3d2-EFRY/90af1be3ddff6abb1XJ42t--F1RR.html")</f>
        <v/>
      </c>
    </row>
    <row r="34">
      <c r="A34" t="inlineStr">
        <is>
          <t>食品厂贴标30/h随走随结 - 宁波普工/技工招聘 – 宁波58同城招聘</t>
        </is>
      </c>
      <c r="B34">
        <f>HYPERLINK("https://m.58.com/nb/zpshengchankaifa/63458796125622x.shtml","https://m.58.com/nb/zpshengchankaifa/63458796125622x.shtml")</f>
        <v/>
      </c>
    </row>
    <row r="35">
      <c r="A35" t="inlineStr">
        <is>
          <t>「杭州紫光通信本科工资待遇怎么样」杭州紫光通信技术股份有限公司...</t>
        </is>
      </c>
      <c r="B35">
        <f>HYPERLINK("https://www.jobui.com/company/12146785/salary/edu2/hangzhou/","https://www.jobui.com/company/12146785/salary/edu2/hangzhou/")</f>
        <v/>
      </c>
    </row>
    <row r="36">
      <c r="A36" t="inlineStr">
        <is>
          <t>浙江景迈环境科技有限公司杭州怎么样(招聘要求条件 发展前景...</t>
        </is>
      </c>
      <c r="B36">
        <f>HYPERLINK("https://www.jobui.com/company/17393324/jobs/analysis/hangzhou/","https://www.jobui.com/company/17393324/jobs/analysis/hangzhou/")</f>
        <v/>
      </c>
    </row>
    <row r="37">
      <c r="A37" t="inlineStr">
        <is>
          <t>「职位对比」甬盛通信 客户经理怎么样 - BOSS直聘</t>
        </is>
      </c>
      <c r="B37">
        <f>HYPERLINK("https://www.zhipin.com/job_pk/4b6f548b0986465c1XF-3d2-EFRY/b36626abcc502a101H1_29--F1NZ.html","https://www.zhipin.com/job_pk/4b6f548b0986465c1XF-3d2-EFRY/b36626abcc502a101H1_29--F1NZ.html")</f>
        <v/>
      </c>
    </row>
    <row r="38">
      <c r="A38" t="inlineStr">
        <is>
          <t>「职位对比」甬盛通信 客户经理怎么样 - BOSS直聘</t>
        </is>
      </c>
      <c r="B38">
        <f>HYPERLINK("https://www.zhipin.com/job_pk/4b6f548b0986465c1XF-3d2-EFRY/acc0d25cd41a02c11Hd-2d-_GVtW.html","https://www.zhipin.com/job_pk/4b6f548b0986465c1XF-3d2-EFRY/acc0d25cd41a02c11Hd-2d-_GVtW.html")</f>
        <v/>
      </c>
    </row>
    <row r="39">
      <c r="A39" t="inlineStr">
        <is>
          <t>长白班坐班包吃住无需经验6-7千 - 宁波普工/技工招聘 – 宁波58...</t>
        </is>
      </c>
      <c r="B39">
        <f>HYPERLINK("https://m.58.com/nb/zpshengchankaifa/62618043751353x.shtml","https://m.58.com/nb/zpshengchankaifa/62618043751353x.shtml")</f>
        <v/>
      </c>
    </row>
    <row r="40">
      <c r="A40" t="inlineStr">
        <is>
          <t>电子厂普工待遇好 - 宁波普工/技工招聘 – 宁波58同城招聘</t>
        </is>
      </c>
      <c r="B40">
        <f>HYPERLINK("https://m.58.com/nb/zpshengchankaifa/63443379917475x.shtml","https://m.58.com/nb/zpshengchankaifa/63443379917475x.shtml")</f>
        <v/>
      </c>
    </row>
    <row r="41">
      <c r="A41" t="inlineStr">
        <is>
          <t>高薪普工待遇好月六千 - 宁波普工/技工招聘 – 宁波58同城招聘</t>
        </is>
      </c>
      <c r="B41">
        <f>HYPERLINK("https://m.58.com/nb/pugongjg/46855051148171x.shtml","https://m.58.com/nb/pugongjg/46855051148171x.shtml")</f>
        <v/>
      </c>
    </row>
    <row r="42">
      <c r="A42" t="inlineStr">
        <is>
          <t>「杭州甬盛通信招聘」2025年甬盛通信招聘信息-BOSS直聘</t>
        </is>
      </c>
      <c r="B42">
        <f>HYPERLINK("https://www.zhipin.com/gongsi/job/c101210100/ad19e66207af95a31nV929i8GVo~.html","https://www.zhipin.com/gongsi/job/c101210100/ad19e66207af95a31nV929i8GVo~.html")</f>
        <v/>
      </c>
    </row>
    <row r="43">
      <c r="A43" t="inlineStr">
        <is>
          <t>杭州甬盛通信技术有限公司取得通信基站远程监控装置专利 可有效...</t>
        </is>
      </c>
      <c r="B43">
        <f>HYPERLINK("https://www.sohu.com/a/831121195_114984","https://www.sohu.com/a/831121195_114984")</f>
        <v/>
      </c>
    </row>
    <row r="44">
      <c r="A44" t="inlineStr">
        <is>
          <t>杭州甬盛通信技术取得一种远程环境动态监控装置专利  保证监测...</t>
        </is>
      </c>
      <c r="B44">
        <f>HYPERLINK("https://www.sohu.com/a/842877445_114984","https://www.sohu.com/a/842877445_114984")</f>
        <v/>
      </c>
    </row>
    <row r="45">
      <c r="A45" t="inlineStr">
        <is>
          <t>糊盒机机长 - 宁波普工/技工招聘 – 宁波58同城招聘</t>
        </is>
      </c>
      <c r="B45">
        <f>HYPERLINK("https://m.58.com/nb/zpshengchankaifa/63117806394679x.shtml","https://m.58.com/nb/zpshengchankaifa/63117806394679x.shtml")</f>
        <v/>
      </c>
    </row>
    <row r="46">
      <c r="A46" t="inlineStr">
        <is>
          <t>有无经验均可 高薪诚聘包吃住 车工 - 宁波普工/技工招聘 – 宁波...</t>
        </is>
      </c>
      <c r="B46">
        <f>HYPERLINK("https://m.58.com/nb/pugongjg/63369156941217x.shtml","https://m.58.com/nb/pugongjg/63369156941217x.shtml")</f>
        <v/>
      </c>
    </row>
    <row r="47">
      <c r="A47" t="inlineStr">
        <is>
          <t>设备机修工 - 宁波机械/仪器仪表招聘 – 宁波58同城招聘</t>
        </is>
      </c>
      <c r="B47">
        <f>HYPERLINK("https://m.58.com/nb/pugongjg/59937812743208x.shtml","https://m.58.com/nb/pugongjg/59937812743208x.shtml")</f>
        <v/>
      </c>
    </row>
    <row r="48">
      <c r="A48" t="inlineStr">
        <is>
          <t>湖塘车工仓库包吃住待遇好可预支 - 宁波普工/技工招聘 – 宁波58...</t>
        </is>
      </c>
      <c r="B48">
        <f>HYPERLINK("https://m.58.com/nb/zpshengchankaifa/63280721290766x.shtml","https://m.58.com/nb/zpshengchankaifa/63280721290766x.shtml")</f>
        <v/>
      </c>
    </row>
    <row r="49">
      <c r="A49" t="inlineStr">
        <is>
          <t>数控学徒工 - 宁波机械/仪器仪表招聘 – 宁波58同城招聘</t>
        </is>
      </c>
      <c r="B49">
        <f>HYPERLINK("https://m.58.com/nb/pugongjg/53624382384287x.shtml","https://m.58.com/nb/pugongjg/53624382384287x.shtml")</f>
        <v/>
      </c>
    </row>
    <row r="50">
      <c r="A50" t="inlineStr">
        <is>
          <t>数控车床操作工 - 宁波机械/仪器仪表招聘 – 宁波58同城招聘</t>
        </is>
      </c>
      <c r="B50">
        <f>HYPERLINK("https://m.58.com/nb/zpjixie/33241159140658x.shtml","https://m.58.com/nb/zpjixie/33241159140658x.shtml")</f>
        <v/>
      </c>
    </row>
    <row r="51">
      <c r="A51" t="inlineStr">
        <is>
          <t>机械维修/保养 - 宁波机械/仪器仪表招聘 – 宁波58同城招聘</t>
        </is>
      </c>
      <c r="B51">
        <f>HYPERLINK("https://m.58.com/nb/shengchanzhz/63468524440100x.shtml","https://m.58.com/nb/shengchanzhz/63468524440100x.shtml")</f>
        <v/>
      </c>
    </row>
    <row r="52">
      <c r="A52" t="inlineStr">
        <is>
          <t>车铣复合师傅 - 宁波机械/仪器仪表招聘 – 宁波58同城招聘</t>
        </is>
      </c>
      <c r="B52">
        <f>HYPERLINK("https://m.58.com/nb/zpjixie/62714376558496x.shtml","https://m.58.com/nb/zpjixie/62714376558496x.shtml")</f>
        <v/>
      </c>
    </row>
    <row r="53">
      <c r="A53" t="inlineStr">
        <is>
          <t>小厂普工不熬夜包吃住活轻松月8k - 宁波普工/技工招聘 – 宁波58...</t>
        </is>
      </c>
      <c r="B53">
        <f>HYPERLINK("https://m.58.com/nb/pugongjg/63380409433662x.shtml","https://m.58.com/nb/pugongjg/63380409433662x.shtml")</f>
        <v/>
      </c>
    </row>
    <row r="54">
      <c r="A54" t="inlineStr">
        <is>
          <t>车工高薪汽配不体检当天安排宿舍 - 宁波普工/技工招聘 – 宁波58...</t>
        </is>
      </c>
      <c r="B54">
        <f>HYPERLINK("https://m.58.com/nb/zpshengchankaifa/63305049635333x.shtml","https://m.58.com/nb/zpshengchankaifa/63305049635333x.shtml")</f>
        <v/>
      </c>
    </row>
    <row r="55">
      <c r="A55" t="inlineStr">
        <is>
          <t>普工新厂300一天保底7000包吃住 - 宁波普工/技工招聘 – 宁波58...</t>
        </is>
      </c>
      <c r="B55">
        <f>HYPERLINK("https://m.58.com/nb/zpshengchankaifa/63501262357255x.shtml","https://m.58.com/nb/zpshengchankaifa/63501262357255x.shtml")</f>
        <v/>
      </c>
    </row>
    <row r="56">
      <c r="A56" t="inlineStr">
        <is>
          <t>招聘锅炉工/小冲压/上下挂包吃住不体检 - 宁波普工/技工招聘...</t>
        </is>
      </c>
      <c r="B56">
        <f>HYPERLINK("https://m.58.com/nb/zpshengchankaifa/63283421241607x.shtml","https://m.58.com/nb/zpshengchankaifa/63283421241607x.shtml")</f>
        <v/>
      </c>
    </row>
    <row r="57">
      <c r="A57" t="inlineStr">
        <is>
          <t>刨工/机加工/压铸 - 宁波普工/技工招聘 – 宁波58同城招聘</t>
        </is>
      </c>
      <c r="B57">
        <f>HYPERLINK("https://m.58.com/nb/zpshengchankaifa/63291922433581x.shtml","https://m.58.com/nb/zpshengchankaifa/63291922433581x.shtml")</f>
        <v/>
      </c>
    </row>
    <row r="58">
      <c r="A58" t="inlineStr">
        <is>
          <t>纯白班坐班7K包吃住普工 - 宁波普工/技工招聘 – 宁波58同城招聘</t>
        </is>
      </c>
      <c r="B58">
        <f>HYPERLINK("https://m.58.com/nb/zpshengchankaifa/63433869139891x.shtml","https://m.58.com/nb/zpshengchankaifa/63433869139891x.shtml")</f>
        <v/>
      </c>
    </row>
    <row r="59">
      <c r="A59" t="inlineStr">
        <is>
          <t>数控车床操作工 - 宁波机械/仪器仪表招聘 – 宁波58同城招聘</t>
        </is>
      </c>
      <c r="B59">
        <f>HYPERLINK("https://m.58.com/nb/zpjixie/33241159140658x.shtml","https://m.58.com/nb/zpjixie/33241159140658x.shtml")</f>
        <v/>
      </c>
    </row>
    <row r="60">
      <c r="A60" t="inlineStr">
        <is>
          <t>机械维修/保养 - 宁波机械/仪器仪表招聘 – 宁波58同城招聘</t>
        </is>
      </c>
      <c r="B60">
        <f>HYPERLINK("https://m.58.com/nb/shengchanzhz/63468524440100x.shtml","https://m.58.com/nb/shengchanzhz/63468524440100x.shtml")</f>
        <v/>
      </c>
    </row>
    <row r="61">
      <c r="A61" t="inlineStr">
        <is>
          <t>技术有限公司-公司查询-老板查询-企业信息查询平台</t>
        </is>
      </c>
      <c r="B61">
        <f>HYPERLINK("None","None")</f>
        <v/>
      </c>
    </row>
    <row r="62">
      <c r="A62" t="inlineStr">
        <is>
          <t>车铣复合师傅 - 宁波机械/仪器仪表招聘 – 宁波58同城招聘</t>
        </is>
      </c>
      <c r="B62">
        <f>HYPERLINK("https://m.58.com/nb/zpjixie/62714376558496x.shtml","https://m.58.com/nb/zpjixie/62714376558496x.shtml")</f>
        <v/>
      </c>
    </row>
    <row r="63">
      <c r="A63" t="inlineStr">
        <is>
          <t>小厂普工不熬夜包吃住活轻松月8k - 宁波普工/技工招聘 – 宁波58...</t>
        </is>
      </c>
      <c r="B63">
        <f>HYPERLINK("https://m.58.com/nb/pugongjg/63380409433662x.shtml","https://m.58.com/nb/pugongjg/63380409433662x.shtml")</f>
        <v/>
      </c>
    </row>
    <row r="64">
      <c r="A64" t="inlineStr">
        <is>
          <t>车工高薪汽配不体检当天安排宿舍 - 宁波普工/技工招聘 – 宁波58...</t>
        </is>
      </c>
      <c r="B64">
        <f>HYPERLINK("https://m.58.com/nb/zpshengchankaifa/63305049635333x.shtml","https://m.58.com/nb/zpshengchankaifa/63305049635333x.shtml")</f>
        <v/>
      </c>
    </row>
    <row r="65">
      <c r="A65" t="inlineStr">
        <is>
          <t>普工新厂300一天保底7000包吃住 - 宁波普工/技工招聘 – 宁波58...</t>
        </is>
      </c>
      <c r="B65">
        <f>HYPERLINK("https://m.58.com/nb/zpshengchankaifa/63501262357255x.shtml","https://m.58.com/nb/zpshengchankaifa/63501262357255x.shtml")</f>
        <v/>
      </c>
    </row>
    <row r="66">
      <c r="A66" t="inlineStr">
        <is>
          <t>招聘锅炉工/小冲压/上下挂包吃住不体检 - 宁波普工/技工招聘...</t>
        </is>
      </c>
      <c r="B66">
        <f>HYPERLINK("https://m.58.com/nb/zpshengchankaifa/63283421241607x.shtml","https://m.58.com/nb/zpshengchankaifa/63283421241607x.shtml")</f>
        <v/>
      </c>
    </row>
    <row r="67">
      <c r="A67" t="inlineStr">
        <is>
          <t>刨工/机加工/压铸 - 宁波普工/技工招聘 – 宁波58同城招聘</t>
        </is>
      </c>
      <c r="B67">
        <f>HYPERLINK("https://m.58.com/nb/zpshengchankaifa/63291922433581x.shtml","https://m.58.com/nb/zpshengchankaifa/63291922433581x.shtml")</f>
        <v/>
      </c>
    </row>
    <row r="68">
      <c r="A68" t="inlineStr">
        <is>
          <t>纯白班坐班7K包吃住普工 - 宁波普工/技工招聘 – 宁波58同城招聘</t>
        </is>
      </c>
      <c r="B68">
        <f>HYPERLINK("https://m.58.com/nb/zpshengchankaifa/63433869139891x.shtml","https://m.58.com/nb/zpshengchankaifa/63433869139891x.shtml")</f>
        <v/>
      </c>
    </row>
    <row r="69">
      <c r="A69" t="inlineStr">
        <is>
          <t>数控车床操作工 - 宁波机械/仪器仪表招聘 – 宁波58同城招聘</t>
        </is>
      </c>
      <c r="B69">
        <f>HYPERLINK("https://m.58.com/nb/zpjixie/33241159140658x.shtml","https://m.58.com/nb/zpjixie/33241159140658x.shtml")</f>
        <v/>
      </c>
    </row>
    <row r="70">
      <c r="A70" t="inlineStr">
        <is>
          <t>机械维修/保养 - 宁波机械/仪器仪表招聘 – 宁波58同城招聘</t>
        </is>
      </c>
      <c r="B70">
        <f>HYPERLINK("https://m.58.com/nb/shengchanzhz/63468524440100x.shtml","https://m.58.com/nb/shengchanzhz/63468524440100x.shtml")</f>
        <v/>
      </c>
    </row>
    <row r="71">
      <c r="A71" t="inlineStr">
        <is>
          <t>技术有限公司-公司查询-老板查询-企业信息查询平台</t>
        </is>
      </c>
      <c r="B71">
        <f>HYPERLINK("None","None")</f>
        <v/>
      </c>
    </row>
    <row r="72">
      <c r="A72" t="inlineStr">
        <is>
          <t>车铣复合师傅 - 宁波机械/仪器仪表招聘 – 宁波58同城招聘</t>
        </is>
      </c>
      <c r="B72">
        <f>HYPERLINK("https://m.58.com/nb/zpjixie/62714376558496x.shtml","https://m.58.com/nb/zpjixie/62714376558496x.shtml")</f>
        <v/>
      </c>
    </row>
    <row r="73">
      <c r="A73" t="inlineStr">
        <is>
          <t>小厂普工不熬夜包吃住活轻松月8k - 宁波普工/技工招聘 – 宁波58...</t>
        </is>
      </c>
      <c r="B73">
        <f>HYPERLINK("https://m.58.com/nb/pugongjg/63380409433662x.shtml","https://m.58.com/nb/pugongjg/63380409433662x.shtml")</f>
        <v/>
      </c>
    </row>
    <row r="74">
      <c r="A74" t="inlineStr">
        <is>
          <t>车工高薪汽配不体检当天安排宿舍 - 宁波普工/技工招聘 – 宁波58...</t>
        </is>
      </c>
      <c r="B74">
        <f>HYPERLINK("https://m.58.com/nb/zpshengchankaifa/63305049635333x.shtml","https://m.58.com/nb/zpshengchankaifa/63305049635333x.shtml")</f>
        <v/>
      </c>
    </row>
    <row r="75">
      <c r="A75" t="inlineStr">
        <is>
          <t>普工新厂300一天保底7000包吃住 - 宁波普工/技工招聘 – 宁波58...</t>
        </is>
      </c>
      <c r="B75">
        <f>HYPERLINK("https://m.58.com/nb/zpshengchankaifa/63501262357255x.shtml","https://m.58.com/nb/zpshengchankaifa/63501262357255x.shtml")</f>
        <v/>
      </c>
    </row>
    <row r="76">
      <c r="A76" t="inlineStr">
        <is>
          <t>招聘锅炉工/小冲压/上下挂包吃住不体检 - 宁波普工/技工招聘...</t>
        </is>
      </c>
      <c r="B76">
        <f>HYPERLINK("https://m.58.com/nb/zpshengchankaifa/63283421241607x.shtml","https://m.58.com/nb/zpshengchankaifa/63283421241607x.shtml")</f>
        <v/>
      </c>
    </row>
    <row r="77">
      <c r="A77" t="inlineStr">
        <is>
          <t>刨工/机加工/压铸 - 宁波普工/技工招聘 – 宁波58同城招聘</t>
        </is>
      </c>
      <c r="B77">
        <f>HYPERLINK("https://m.58.com/nb/zpshengchankaifa/63291922433581x.shtml","https://m.58.com/nb/zpshengchankaifa/63291922433581x.shtml")</f>
        <v/>
      </c>
    </row>
    <row r="78">
      <c r="A78" t="inlineStr">
        <is>
          <t>纯白班坐班7K包吃住普工 - 宁波普工/技工招聘 – 宁波58同城招聘</t>
        </is>
      </c>
      <c r="B78">
        <f>HYPERLINK("https://m.58.com/nb/zpshengchankaifa/63433869139891x.shtml","https://m.58.com/nb/zpshengchankaifa/63433869139891x.shtml")</f>
        <v/>
      </c>
    </row>
    <row r="79">
      <c r="A79" t="inlineStr">
        <is>
          <t>数控车床操作工 - 宁波机械/仪器仪表招聘 – 宁波58同城招聘</t>
        </is>
      </c>
      <c r="B79">
        <f>HYPERLINK("https://m.58.com/nb/zpjixie/33241159140658x.shtml","https://m.58.com/nb/zpjixie/33241159140658x.shtml")</f>
        <v/>
      </c>
    </row>
    <row r="80">
      <c r="A80" t="inlineStr">
        <is>
          <t>机械维修/保养 - 宁波机械/仪器仪表招聘 – 宁波58同城招聘</t>
        </is>
      </c>
      <c r="B80">
        <f>HYPERLINK("https://m.58.com/nb/shengchanzhz/63468524440100x.shtml","https://m.58.com/nb/shengchanzhz/63468524440100x.shtml")</f>
        <v/>
      </c>
    </row>
    <row r="81">
      <c r="A81" t="inlineStr">
        <is>
          <t>车铣复合师傅 - 宁波机械/仪器仪表招聘 – 宁波58同城招聘</t>
        </is>
      </c>
      <c r="B81">
        <f>HYPERLINK("https://m.58.com/nb/zpjixie/62714376558496x.shtml","https://m.58.com/nb/zpjixie/62714376558496x.shtml")</f>
        <v/>
      </c>
    </row>
    <row r="82">
      <c r="A82" t="inlineStr">
        <is>
          <t>小厂普工不熬夜包吃住活轻松月8k - 宁波普工/技工招聘 – 宁波58...</t>
        </is>
      </c>
      <c r="B82">
        <f>HYPERLINK("https://m.58.com/nb/pugongjg/63380409433662x.shtml","https://m.58.com/nb/pugongjg/63380409433662x.shtml")</f>
        <v/>
      </c>
    </row>
    <row r="83">
      <c r="A83" t="inlineStr">
        <is>
          <t>车工高薪汽配不体检当天安排宿舍 - 宁波普工/技工招聘 – 宁波58...</t>
        </is>
      </c>
      <c r="B83">
        <f>HYPERLINK("https://m.58.com/nb/zpshengchankaifa/63305049635333x.shtml","https://m.58.com/nb/zpshengchankaifa/63305049635333x.shtml")</f>
        <v/>
      </c>
    </row>
    <row r="84">
      <c r="A84" t="inlineStr">
        <is>
          <t>普工新厂300一天保底7000包吃住 - 宁波普工/技工招聘 – 宁波58...</t>
        </is>
      </c>
      <c r="B84">
        <f>HYPERLINK("https://m.58.com/nb/zpshengchankaifa/63501262357255x.shtml","https://m.58.com/nb/zpshengchankaifa/63501262357255x.shtml")</f>
        <v/>
      </c>
    </row>
    <row r="85">
      <c r="A85" t="inlineStr">
        <is>
          <t>招聘锅炉工/小冲压/上下挂包吃住不体检 - 宁波普工/技工招聘...</t>
        </is>
      </c>
      <c r="B85">
        <f>HYPERLINK("https://m.58.com/nb/zpshengchankaifa/63283421241607x.shtml","https://m.58.com/nb/zpshengchankaifa/63283421241607x.shtml")</f>
        <v/>
      </c>
    </row>
    <row r="86">
      <c r="A86" t="inlineStr">
        <is>
          <t>刨工/机加工/压铸 - 宁波普工/技工招聘 – 宁波58同城招聘</t>
        </is>
      </c>
      <c r="B86">
        <f>HYPERLINK("https://m.58.com/nb/zpshengchankaifa/63291922433581x.shtml","https://m.58.com/nb/zpshengchankaifa/63291922433581x.shtml")</f>
        <v/>
      </c>
    </row>
    <row r="87">
      <c r="A87" t="inlineStr">
        <is>
          <t>纯白班坐班7K包吃住普工 - 宁波普工/技工招聘 – 宁波58同城招聘</t>
        </is>
      </c>
      <c r="B87">
        <f>HYPERLINK("https://m.58.com/nb/zpshengchankaifa/63433869139891x.shtml","https://m.58.com/nb/zpshengchankaifa/63433869139891x.shtml")</f>
        <v/>
      </c>
    </row>
    <row r="88">
      <c r="A88" t="inlineStr">
        <is>
          <t>数控车床操作工 - 宁波机械/仪器仪表招聘 – 宁波58同城招聘</t>
        </is>
      </c>
      <c r="B88">
        <f>HYPERLINK("https://m.58.com/nb/zpjixie/33241159140658x.shtml","https://m.58.com/nb/zpjixie/33241159140658x.shtml")</f>
        <v/>
      </c>
    </row>
    <row r="89">
      <c r="A89" t="inlineStr">
        <is>
          <t>机械维修/保养 - 宁波机械/仪器仪表招聘 – 宁波58同城招聘</t>
        </is>
      </c>
      <c r="B89">
        <f>HYPERLINK("https://m.58.com/nb/shengchanzhz/63468524440100x.shtml","https://m.58.com/nb/shengchanzhz/63468524440100x.shtml")</f>
        <v/>
      </c>
    </row>
    <row r="90">
      <c r="A90" t="inlineStr">
        <is>
          <t>技术有限公司-公司查询-老板查询-企业信息查询平台</t>
        </is>
      </c>
      <c r="B90">
        <f>HYPERLINK("None","None")</f>
        <v/>
      </c>
    </row>
    <row r="91">
      <c r="A91" t="inlineStr">
        <is>
          <t>车铣复合师傅 - 宁波机械/仪器仪表招聘 – 宁波58同城招聘</t>
        </is>
      </c>
      <c r="B91">
        <f>HYPERLINK("https://m.58.com/nb/zpjixie/62714376558496x.shtml","https://m.58.com/nb/zpjixie/62714376558496x.shtml")</f>
        <v/>
      </c>
    </row>
    <row r="92">
      <c r="A92" t="inlineStr">
        <is>
          <t>小厂普工不熬夜包吃住活轻松月8k - 宁波普工/技工招聘 – 宁波58...</t>
        </is>
      </c>
      <c r="B92">
        <f>HYPERLINK("https://m.58.com/nb/pugongjg/63380409433662x.shtml","https://m.58.com/nb/pugongjg/63380409433662x.shtml")</f>
        <v/>
      </c>
    </row>
    <row r="93">
      <c r="A93" t="inlineStr">
        <is>
          <t>车工高薪汽配不体检当天安排宿舍 - 宁波普工/技工招聘 – 宁波58...</t>
        </is>
      </c>
      <c r="B93">
        <f>HYPERLINK("https://m.58.com/nb/zpshengchankaifa/63305049635333x.shtml","https://m.58.com/nb/zpshengchankaifa/63305049635333x.shtml")</f>
        <v/>
      </c>
    </row>
    <row r="94">
      <c r="A94" t="inlineStr">
        <is>
          <t>普工新厂300一天保底7000包吃住 - 宁波普工/技工招聘 – 宁波58...</t>
        </is>
      </c>
      <c r="B94">
        <f>HYPERLINK("https://m.58.com/nb/zpshengchankaifa/63501262357255x.shtml","https://m.58.com/nb/zpshengchankaifa/63501262357255x.shtml")</f>
        <v/>
      </c>
    </row>
    <row r="95">
      <c r="A95" t="inlineStr">
        <is>
          <t>招聘锅炉工/小冲压/上下挂包吃住不体检 - 宁波普工/技工招聘...</t>
        </is>
      </c>
      <c r="B95">
        <f>HYPERLINK("https://m.58.com/nb/zpshengchankaifa/63283421241607x.shtml","https://m.58.com/nb/zpshengchankaifa/63283421241607x.shtml")</f>
        <v/>
      </c>
    </row>
    <row r="96">
      <c r="A96" t="inlineStr">
        <is>
          <t>刨工/机加工/压铸 - 宁波普工/技工招聘 – 宁波58同城招聘</t>
        </is>
      </c>
      <c r="B96">
        <f>HYPERLINK("https://m.58.com/nb/zpshengchankaifa/63291922433581x.shtml","https://m.58.com/nb/zpshengchankaifa/63291922433581x.shtml")</f>
        <v/>
      </c>
    </row>
    <row r="97">
      <c r="A97" t="inlineStr">
        <is>
          <t>纯白班坐班7K包吃住普工 - 宁波普工/技工招聘 – 宁波58同城招聘</t>
        </is>
      </c>
      <c r="B97">
        <f>HYPERLINK("https://m.58.com/nb/zpshengchankaifa/63433869139891x.shtml","https://m.58.com/nb/zpshengchankaifa/63433869139891x.shtml")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2025-08-30T01:15:55Z</dcterms:created>
  <dcterms:modified xmlns:dcterms="http://purl.org/dc/terms/" xmlns:xsi="http://www.w3.org/2001/XMLSchema-instance" xsi:type="dcterms:W3CDTF">2025-08-30T01:16:01Z</dcterms:modified>
</cp:coreProperties>
</file>