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杭州邻汇网络科技有限公司-邻汇吧 - 天眼查</t>
        </is>
      </c>
      <c r="B1">
        <f>HYPERLINK("https://www.tianyancha.com/company/2321447229/","https://www.tianyancha.com/company/2321447229/")</f>
        <v/>
      </c>
    </row>
    <row r="2">
      <c r="A2" t="inlineStr">
        <is>
          <t>「杭州邻汇网络科技有限公司招聘」-BOSS直聘</t>
        </is>
      </c>
      <c r="B2">
        <f>HYPERLINK("https://www.zhipin.com/companys/dc97d1c995d7bad21HJ829u7.html","https://www.zhipin.com/companys/dc97d1c995d7bad21HJ829u7.html")</f>
        <v/>
      </c>
    </row>
    <row r="3">
      <c r="A3" t="inlineStr">
        <is>
          <t>「杭州邻汇网络科技有限公司招聘信息」-BOSS直聘</t>
        </is>
      </c>
      <c r="B3">
        <f>HYPERLINK("https://www.zhipin.com/zhaopin/c683ee0d242796270XNz0tu_/","https://www.zhipin.com/zhaopin/c683ee0d242796270XNz0tu_/")</f>
        <v/>
      </c>
    </row>
    <row r="4">
      <c r="A4" t="inlineStr">
        <is>
          <t>【杭州邻汇网络科技有限公司】杭州邻汇网络科技有限公司招聘信息...</t>
        </is>
      </c>
      <c r="B4">
        <f>HYPERLINK("https://www.highpin.cn/company/205439.html","https://www.highpin.cn/company/205439.html")</f>
        <v/>
      </c>
    </row>
    <row r="5">
      <c r="A5" t="inlineStr">
        <is>
          <t>「邻汇网络科技招聘」_2025年邻汇网络科技招聘信息- 智通直聘</t>
        </is>
      </c>
      <c r="B5">
        <f>HYPERLINK("https://www.job5156.com/gongsi/gs4cad3fbac7ee5713cde57cccf0993c9b/","https://www.job5156.com/gongsi/gs4cad3fbac7ee5713cde57cccf0993c9b/")</f>
        <v/>
      </c>
    </row>
    <row r="6">
      <c r="A6" t="inlineStr">
        <is>
          <t>「杭州邻汇吧工资待遇怎么样」杭州邻汇网络科技有限公司 - 职友集</t>
        </is>
      </c>
      <c r="B6">
        <f>HYPERLINK("https://www.jobui.com/company/12233614/salary/hangzhou/p2/","https://www.jobui.com/company/12233614/salary/hangzhou/p2/")</f>
        <v/>
      </c>
    </row>
    <row r="7">
      <c r="A7" t="inlineStr">
        <is>
          <t>「邻汇吧工资待遇怎么样」杭州邻汇网络科技有限公司薪酬福利、加班...</t>
        </is>
      </c>
      <c r="B7">
        <f>HYPERLINK("https://www.jobui.com/company/12233614/salary/","https://www.jobui.com/company/12233614/salary/")</f>
        <v/>
      </c>
    </row>
    <row r="8">
      <c r="A8" t="inlineStr">
        <is>
          <t>杭州邻汇网络科技有限公司 - 邻汇网络 - 爱企查</t>
        </is>
      </c>
      <c r="B8">
        <f>HYPERLINK("https://aiqicha.baidu.com/company_detail_60085711971256","https://aiqicha.baidu.com/company_detail_60085711971256")</f>
        <v/>
      </c>
    </row>
    <row r="9">
      <c r="A9" t="inlineStr">
        <is>
          <t>杭州邻汇网络科技有限公司在中国的薪资 | Indeed.com</t>
        </is>
      </c>
      <c r="B9">
        <f>HYPERLINK("https://cn.indeed.com/cmp/%E6%9D%AD%E5%B7%9E%E9%82%BB%E6%B1%87%E7%BD%91%E7%BB%9C%E7%A7%91%E6%8A%80%E6%9C%89%E9%99%90%E5%85%AC%E5%8F%B8/salaries","https://cn.indeed.com/cmp/%E6%9D%AD%E5%B7%9E%E9%82%BB%E6%B1%87%E7%BD%91%E7%BB%9C%E7%A7%91%E6%8A%80%E6%9C%89%E9%99%90%E5%85%AC%E5%8F%B8/salaries")</f>
        <v/>
      </c>
    </row>
    <row r="10">
      <c r="A10" t="inlineStr">
        <is>
          <t>「杭州邻汇吧工资待遇怎么样」杭州邻汇网络科技有限公司 - 职友集</t>
        </is>
      </c>
      <c r="B10">
        <f>HYPERLINK("https://www.jobui.com/company/12233614/salary/hangzhou/p2/","https://www.jobui.com/company/12233614/salary/hangzhou/p2/")</f>
        <v/>
      </c>
    </row>
    <row r="11">
      <c r="A11" t="inlineStr">
        <is>
          <t>李颖翀 - 杭州邻汇网络科技有限公司 - 法定代表人/高管/股东 - 爱...</t>
        </is>
      </c>
      <c r="B11">
        <f>HYPERLINK("https://aiqicha.baidu.com/human_lTM-TogKuTwsIxiNZGiE6ZQDSffS76WSSWcLTa7HpjB","https://aiqicha.baidu.com/human_lTM-TogKuTwsIxiNZGiE6ZQDSffS76WSSWcLTa7HpjB")</f>
        <v/>
      </c>
    </row>
    <row r="12">
      <c r="A12" t="inlineStr">
        <is>
          <t>杭州邻汇网络科技有限公司 - 企查查</t>
        </is>
      </c>
      <c r="B12">
        <f>HYPERLINK("https://www.qcc.com/firm/0af49c96c76da964d5ae795a7ea70fad.html","https://www.qcc.com/firm/0af49c96c76da964d5ae795a7ea70fad.html")</f>
        <v/>
      </c>
    </row>
    <row r="13">
      <c r="A13" t="inlineStr">
        <is>
          <t>邻汇吧产品运营招聘(工资待遇要求)| 杭州邻汇网络科技有限公司...</t>
        </is>
      </c>
      <c r="B13">
        <f>HYPERLINK("https://www.jobui.com/company/12233614/salary/j/chanpinyunying/","https://www.jobui.com/company/12233614/salary/j/chanpinyunying/")</f>
        <v/>
      </c>
    </row>
    <row r="14">
      <c r="A14" t="inlineStr">
        <is>
          <t>「邻汇吧工资待遇怎么样」杭州邻汇网络科技有限公司薪酬福利...</t>
        </is>
      </c>
      <c r="B14">
        <f>HYPERLINK("https://www.jobui.com/company/12233614/salary/","https://www.jobui.com/company/12233614/salary/")</f>
        <v/>
      </c>
    </row>
    <row r="15">
      <c r="A15" t="inlineStr">
        <is>
          <t>「我汇竞争对手」杭州我汇网络技术有限公司 - 职友集</t>
        </is>
      </c>
      <c r="B15">
        <f>HYPERLINK("https://www.jobui.com/company/15542570/competitor/","https://www.jobui.com/company/15542570/competitor/")</f>
        <v/>
      </c>
    </row>
    <row r="16">
      <c r="A16" t="inlineStr">
        <is>
          <t>「我汇在哪里」杭州我汇网络技术有限公司怎么去 - 职友集</t>
        </is>
      </c>
      <c r="B16">
        <f>HYPERLINK("https://www.jobui.com/company/15542570/address/","https://www.jobui.com/company/15542570/address/")</f>
        <v/>
      </c>
    </row>
    <row r="17">
      <c r="A17" t="inlineStr">
        <is>
          <t>「邻汇吧旗下产品业务」杭州邻汇网络科技有限公司 - 职友集</t>
        </is>
      </c>
      <c r="B17">
        <f>HYPERLINK("https://www.jobui.com/company/12233614/products/","https://www.jobui.com/company/12233614/products/")</f>
        <v/>
      </c>
    </row>
    <row r="18">
      <c r="A18" t="inlineStr">
        <is>
          <t>「邻兔怎么样」浙江好美网络科技有限公司 - 职友集</t>
        </is>
      </c>
      <c r="B18">
        <f>HYPERLINK("https://www.jobui.com/company/13108662/","https://www.jobui.com/company/13108662/")</f>
        <v/>
      </c>
    </row>
    <row r="19">
      <c r="A19" t="inlineStr">
        <is>
          <t>「杭州邻汇吧工资待遇怎么样」杭州邻汇网络科技有限公司 - 职友集</t>
        </is>
      </c>
      <c r="B19">
        <f>HYPERLINK("https://www.jobui.com/company/12233614/salary/hangzhou/p2/","https://www.jobui.com/company/12233614/salary/hangzhou/p2/")</f>
        <v/>
      </c>
    </row>
    <row r="20">
      <c r="A20" t="inlineStr">
        <is>
          <t>李颖翀 - 杭州邻汇网络科技有限公司 - 法定代表人/高管/股东 - 爱...</t>
        </is>
      </c>
      <c r="B20">
        <f>HYPERLINK("https://aiqicha.baidu.com/human_lTM-TogKuTwsIxiNZGiE6ZQDSffS76WSSWcLTa7HpjB","https://aiqicha.baidu.com/human_lTM-TogKuTwsIxiNZGiE6ZQDSffS76WSSWcLTa7HpjB")</f>
        <v/>
      </c>
    </row>
    <row r="21">
      <c r="A21" t="inlineStr">
        <is>
          <t>杭州邻汇网络科技有限公司 - 企查查</t>
        </is>
      </c>
      <c r="B21">
        <f>HYPERLINK("https://www.qcc.com/firm/0af49c96c76da964d5ae795a7ea70fad.html","https://www.qcc.com/firm/0af49c96c76da964d5ae795a7ea70fad.html")</f>
        <v/>
      </c>
    </row>
    <row r="22">
      <c r="A22" t="inlineStr">
        <is>
          <t>邻汇吧产品运营招聘(工资待遇要求)| 杭州邻汇网络科技有限公司...</t>
        </is>
      </c>
      <c r="B22">
        <f>HYPERLINK("https://www.jobui.com/company/12233614/salary/j/chanpinyunying/","https://www.jobui.com/company/12233614/salary/j/chanpinyunying/")</f>
        <v/>
      </c>
    </row>
    <row r="23">
      <c r="A23" t="inlineStr">
        <is>
          <t>「邻汇吧工资待遇怎么样」杭州邻汇网络科技有限公司薪酬福利...</t>
        </is>
      </c>
      <c r="B23">
        <f>HYPERLINK("https://www.jobui.com/company/12233614/salary/","https://www.jobui.com/company/12233614/salary/")</f>
        <v/>
      </c>
    </row>
    <row r="24">
      <c r="A24" t="inlineStr">
        <is>
          <t>浙江祺汇网络科技有限公司杭州怎么样(招聘要求条件 发展前景...</t>
        </is>
      </c>
      <c r="B24">
        <f>HYPERLINK("https://www.jobui.com/company/17131471/jobs/analysis/hangzhou/","https://www.jobui.com/company/17131471/jobs/analysis/hangzhou/")</f>
        <v/>
      </c>
    </row>
    <row r="25">
      <c r="A25" t="inlineStr">
        <is>
          <t>「我汇竞争对手」杭州我汇网络技术有限公司 - 职友集</t>
        </is>
      </c>
      <c r="B25">
        <f>HYPERLINK("https://www.jobui.com/company/15542570/competitor/","https://www.jobui.com/company/15542570/competitor/")</f>
        <v/>
      </c>
    </row>
    <row r="26">
      <c r="A26" t="inlineStr">
        <is>
          <t>「我汇在哪里」杭州我汇网络技术有限公司怎么去 - 职友集</t>
        </is>
      </c>
      <c r="B26">
        <f>HYPERLINK("https://www.jobui.com/company/15542570/address/","https://www.jobui.com/company/15542570/address/")</f>
        <v/>
      </c>
    </row>
    <row r="27">
      <c r="A27" t="inlineStr">
        <is>
          <t>「邻汇吧旗下产品业务」杭州邻汇网络科技有限公司 - 职友集</t>
        </is>
      </c>
      <c r="B27">
        <f>HYPERLINK("https://www.jobui.com/company/12233614/products/","https://www.jobui.com/company/12233614/products/")</f>
        <v/>
      </c>
    </row>
    <row r="28">
      <c r="A28" t="inlineStr">
        <is>
          <t>「邻兔怎么样」浙江好美网络科技有限公司 - 职友集</t>
        </is>
      </c>
      <c r="B28">
        <f>HYPERLINK("https://www.jobui.com/company/13108662/","https://www.jobui.com/company/13108662/")</f>
        <v/>
      </c>
    </row>
    <row r="29">
      <c r="A29" t="inlineStr">
        <is>
          <t>「杭州邻汇吧工资待遇怎么样」杭州邻汇网络科技有限公司 - 职友集</t>
        </is>
      </c>
      <c r="B29">
        <f>HYPERLINK("https://www.jobui.com/company/12233614/salary/hangzhou/p2/","https://www.jobui.com/company/12233614/salary/hangzhou/p2/")</f>
        <v/>
      </c>
    </row>
    <row r="30">
      <c r="A30" t="inlineStr">
        <is>
          <t>李颖翀 - 杭州邻汇网络科技有限公司 - 法定代表人/高管/股东 - 爱...</t>
        </is>
      </c>
      <c r="B30">
        <f>HYPERLINK("https://aiqicha.baidu.com/human_lTM-TogKuTwsIxiNZGiE6ZQDSffS76WSSWcLTa7HpjB","https://aiqicha.baidu.com/human_lTM-TogKuTwsIxiNZGiE6ZQDSffS76WSSWcLTa7HpjB")</f>
        <v/>
      </c>
    </row>
    <row r="31">
      <c r="A31" t="inlineStr">
        <is>
          <t>杭州邻汇网络科技有限公司 - 企查查</t>
        </is>
      </c>
      <c r="B31">
        <f>HYPERLINK("https://www.qcc.com/firm/0af49c96c76da964d5ae795a7ea70fad.html","https://www.qcc.com/firm/0af49c96c76da964d5ae795a7ea70fad.html")</f>
        <v/>
      </c>
    </row>
    <row r="32">
      <c r="A32" t="inlineStr">
        <is>
          <t>邻汇吧产品运营招聘(工资待遇要求)| 杭州邻汇网络科技有限公司...</t>
        </is>
      </c>
      <c r="B32">
        <f>HYPERLINK("https://www.jobui.com/company/12233614/salary/j/chanpinyunying/","https://www.jobui.com/company/12233614/salary/j/chanpinyunying/")</f>
        <v/>
      </c>
    </row>
    <row r="33">
      <c r="A33" t="inlineStr">
        <is>
          <t>「邻汇吧工资待遇怎么样」杭州邻汇网络科技有限公司薪酬福利...</t>
        </is>
      </c>
      <c r="B33">
        <f>HYPERLINK("https://www.jobui.com/company/12233614/salary/","https://www.jobui.com/company/12233614/salary/")</f>
        <v/>
      </c>
    </row>
    <row r="34">
      <c r="A34" t="inlineStr">
        <is>
          <t>浙江祺汇网络科技有限公司杭州怎么样(招聘要求条件 发展前景...</t>
        </is>
      </c>
      <c r="B34">
        <f>HYPERLINK("https://www.jobui.com/company/17131471/jobs/analysis/hangzhou/","https://www.jobui.com/company/17131471/jobs/analysis/hangzhou/")</f>
        <v/>
      </c>
    </row>
    <row r="35">
      <c r="A35" t="inlineStr">
        <is>
          <t>「我汇竞争对手」杭州我汇网络技术有限公司 - 职友集</t>
        </is>
      </c>
      <c r="B35">
        <f>HYPERLINK("https://www.jobui.com/company/15542570/competitor/","https://www.jobui.com/company/15542570/competitor/")</f>
        <v/>
      </c>
    </row>
    <row r="36">
      <c r="A36" t="inlineStr">
        <is>
          <t>「我汇在哪里」杭州我汇网络技术有限公司怎么去 - 职友集</t>
        </is>
      </c>
      <c r="B36">
        <f>HYPERLINK("https://www.jobui.com/company/15542570/address/","https://www.jobui.com/company/15542570/address/")</f>
        <v/>
      </c>
    </row>
    <row r="37">
      <c r="A37" t="inlineStr">
        <is>
          <t>「邻汇吧旗下产品业务」杭州邻汇网络科技有限公司 - 职友集</t>
        </is>
      </c>
      <c r="B37">
        <f>HYPERLINK("https://www.jobui.com/company/12233614/products/","https://www.jobui.com/company/12233614/products/")</f>
        <v/>
      </c>
    </row>
    <row r="38">
      <c r="A38" t="inlineStr">
        <is>
          <t>「邻兔怎么样」浙江好美网络科技有限公司 - 职友集</t>
        </is>
      </c>
      <c r="B38">
        <f>HYPERLINK("https://www.jobui.com/company/13108662/","https://www.jobui.com/company/13108662/")</f>
        <v/>
      </c>
    </row>
    <row r="39">
      <c r="A39" t="inlineStr">
        <is>
          <t>「杭州邻汇吧工资待遇怎么样」杭州邻汇网络科技有限公司 - 职友集</t>
        </is>
      </c>
      <c r="B39">
        <f>HYPERLINK("https://www.jobui.com/company/12233614/salary/hangzhou/p2/","https://www.jobui.com/company/12233614/salary/hangzhou/p2/")</f>
        <v/>
      </c>
    </row>
    <row r="40">
      <c r="A40" t="inlineStr">
        <is>
          <t>李颖翀 - 杭州邻汇网络科技有限公司 - 法定代表人/高管/股东 - 爱...</t>
        </is>
      </c>
      <c r="B40">
        <f>HYPERLINK("https://aiqicha.baidu.com/human_lTM-TogKuTwsIxiNZGiE6ZQDSffS76WSSWcLTa7HpjB","https://aiqicha.baidu.com/human_lTM-TogKuTwsIxiNZGiE6ZQDSffS76WSSWcLTa7HpjB")</f>
        <v/>
      </c>
    </row>
    <row r="41">
      <c r="A41" t="inlineStr">
        <is>
          <t>杭州邻汇网络科技有限公司 - 企查查</t>
        </is>
      </c>
      <c r="B41">
        <f>HYPERLINK("https://www.qcc.com/firm/0af49c96c76da964d5ae795a7ea70fad.html","https://www.qcc.com/firm/0af49c96c76da964d5ae795a7ea70fad.html")</f>
        <v/>
      </c>
    </row>
    <row r="42">
      <c r="A42" t="inlineStr">
        <is>
          <t>邻汇吧产品运营招聘(工资待遇要求)| 杭州邻汇网络科技有限公司...</t>
        </is>
      </c>
      <c r="B42">
        <f>HYPERLINK("https://www.jobui.com/company/12233614/salary/j/chanpinyunying/","https://www.jobui.com/company/12233614/salary/j/chanpinyunying/")</f>
        <v/>
      </c>
    </row>
    <row r="43">
      <c r="A43" t="inlineStr">
        <is>
          <t>「邻汇吧工资待遇怎么样」杭州邻汇网络科技有限公司薪酬福利...</t>
        </is>
      </c>
      <c r="B43">
        <f>HYPERLINK("https://www.jobui.com/company/12233614/salary/","https://www.jobui.com/company/12233614/salary/")</f>
        <v/>
      </c>
    </row>
    <row r="44">
      <c r="A44" t="inlineStr">
        <is>
          <t>浙江祺汇网络科技有限公司杭州怎么样(招聘要求条件 发展前景...</t>
        </is>
      </c>
      <c r="B44">
        <f>HYPERLINK("https://www.jobui.com/company/17131471/jobs/analysis/hangzhou/","https://www.jobui.com/company/17131471/jobs/analysis/hangzhou/")</f>
        <v/>
      </c>
    </row>
    <row r="45">
      <c r="A45" t="inlineStr">
        <is>
          <t>「我汇竞争对手」杭州我汇网络技术有限公司 - 职友集</t>
        </is>
      </c>
      <c r="B45">
        <f>HYPERLINK("https://www.jobui.com/company/15542570/competitor/","https://www.jobui.com/company/15542570/competitor/")</f>
        <v/>
      </c>
    </row>
    <row r="46">
      <c r="A46" t="inlineStr">
        <is>
          <t>「我汇在哪里」杭州我汇网络技术有限公司怎么去 - 职友集</t>
        </is>
      </c>
      <c r="B46">
        <f>HYPERLINK("https://www.jobui.com/company/15542570/address/","https://www.jobui.com/company/15542570/address/")</f>
        <v/>
      </c>
    </row>
    <row r="47">
      <c r="A47" t="inlineStr">
        <is>
          <t>「邻汇吧旗下产品业务」杭州邻汇网络科技有限公司 - 职友集</t>
        </is>
      </c>
      <c r="B47">
        <f>HYPERLINK("https://www.jobui.com/company/12233614/products/","https://www.jobui.com/company/12233614/products/")</f>
        <v/>
      </c>
    </row>
    <row r="48">
      <c r="A48" t="inlineStr">
        <is>
          <t>「邻兔怎么样」浙江好美网络科技有限公司 - 职友集</t>
        </is>
      </c>
      <c r="B48">
        <f>HYPERLINK("https://www.jobui.com/company/13108662/","https://www.jobui.com/company/13108662/")</f>
        <v/>
      </c>
    </row>
    <row r="49">
      <c r="A49" t="inlineStr">
        <is>
          <t>「杭州邻汇吧工资待遇怎么样」杭州邻汇网络科技有限公司 - 职友集</t>
        </is>
      </c>
      <c r="B49">
        <f>HYPERLINK("https://www.jobui.com/company/12233614/salary/hangzhou/p2/","https://www.jobui.com/company/12233614/salary/hangzhou/p2/")</f>
        <v/>
      </c>
    </row>
    <row r="50">
      <c r="A50" t="inlineStr">
        <is>
          <t>李颖翀 - 杭州邻汇网络科技有限公司 - 法定代表人/高管/股东 - 爱...</t>
        </is>
      </c>
      <c r="B50">
        <f>HYPERLINK("https://aiqicha.baidu.com/human_lTM-TogKuTwsIxiNZGiE6ZQDSffS76WSSWcLTa7HpjB","https://aiqicha.baidu.com/human_lTM-TogKuTwsIxiNZGiE6ZQDSffS76WSSWcLTa7HpjB")</f>
        <v/>
      </c>
    </row>
    <row r="51">
      <c r="A51" t="inlineStr">
        <is>
          <t>杭州邻汇网络科技有限公司 - 企查查</t>
        </is>
      </c>
      <c r="B51">
        <f>HYPERLINK("https://www.qcc.com/firm/0af49c96c76da964d5ae795a7ea70fad.html","https://www.qcc.com/firm/0af49c96c76da964d5ae795a7ea70fad.html")</f>
        <v/>
      </c>
    </row>
    <row r="52">
      <c r="A52" t="inlineStr">
        <is>
          <t>邻汇吧产品运营招聘(工资待遇要求)| 杭州邻汇网络科技有限公司...</t>
        </is>
      </c>
      <c r="B52">
        <f>HYPERLINK("https://www.jobui.com/company/12233614/salary/j/chanpinyunying/","https://www.jobui.com/company/12233614/salary/j/chanpinyunying/")</f>
        <v/>
      </c>
    </row>
    <row r="53">
      <c r="A53" t="inlineStr">
        <is>
          <t>「邻汇吧工资待遇怎么样」杭州邻汇网络科技有限公司薪酬福利...</t>
        </is>
      </c>
      <c r="B53">
        <f>HYPERLINK("https://www.jobui.com/company/12233614/salary/","https://www.jobui.com/company/12233614/salary/")</f>
        <v/>
      </c>
    </row>
    <row r="54">
      <c r="A54" t="inlineStr">
        <is>
          <t>浙江祺汇网络科技有限公司杭州怎么样(招聘要求条件 发展前景...</t>
        </is>
      </c>
      <c r="B54">
        <f>HYPERLINK("https://www.jobui.com/company/17131471/jobs/analysis/hangzhou/","https://www.jobui.com/company/17131471/jobs/analysis/hangzhou/")</f>
        <v/>
      </c>
    </row>
    <row r="55">
      <c r="A55" t="inlineStr">
        <is>
          <t>「我汇竞争对手」杭州我汇网络技术有限公司 - 职友集</t>
        </is>
      </c>
      <c r="B55">
        <f>HYPERLINK("https://www.jobui.com/company/15542570/competitor/","https://www.jobui.com/company/15542570/competitor/")</f>
        <v/>
      </c>
    </row>
    <row r="56">
      <c r="A56" t="inlineStr">
        <is>
          <t>「我汇在哪里」杭州我汇网络技术有限公司怎么去 - 职友集</t>
        </is>
      </c>
      <c r="B56">
        <f>HYPERLINK("https://www.jobui.com/company/15542570/address/","https://www.jobui.com/company/15542570/address/")</f>
        <v/>
      </c>
    </row>
    <row r="57">
      <c r="A57" t="inlineStr">
        <is>
          <t>「邻汇吧旗下产品业务」杭州邻汇网络科技有限公司 - 职友集</t>
        </is>
      </c>
      <c r="B57">
        <f>HYPERLINK("https://www.jobui.com/company/12233614/products/","https://www.jobui.com/company/12233614/products/")</f>
        <v/>
      </c>
    </row>
    <row r="58">
      <c r="A58" t="inlineStr">
        <is>
          <t>「邻兔怎么样」浙江好美网络科技有限公司 - 职友集</t>
        </is>
      </c>
      <c r="B58">
        <f>HYPERLINK("https://www.jobui.com/company/13108662/","https://www.jobui.com/company/13108662/")</f>
        <v/>
      </c>
    </row>
    <row r="59">
      <c r="A59" t="inlineStr">
        <is>
          <t>浙江骐汇网络科技有限公司-企业工商信用信息 电话 地址 法人-阿里巴巴...</t>
        </is>
      </c>
      <c r="B59">
        <f>HYPERLINK("https://m.1688.com/xinyong/n-330106000886237.html","https://m.1688.com/xinyong/n-330106000886237.html")</f>
        <v/>
      </c>
    </row>
    <row r="60">
      <c r="A60" t="inlineStr">
        <is>
          <t>【杭州青桐汇网络科技有限公司】_杭州青桐汇网络科技有限公司招聘...</t>
        </is>
      </c>
      <c r="B60">
        <f>HYPERLINK("https://www.liepin.com/s/118f76e9cdd7e4451fe6cb5d47152fa2/","https://www.liepin.com/s/118f76e9cdd7e4451fe6cb5d47152fa2/")</f>
        <v/>
      </c>
    </row>
    <row r="61">
      <c r="A61" t="inlineStr">
        <is>
          <t>杭州小邻通网络科技有限公司 - 百度百科</t>
        </is>
      </c>
      <c r="B61">
        <f>HYPERLINK("https://baike.baidu.com/item/%E6%9D%AD%E5%B7%9E%E5%B0%8F%E9%82%BB%E9%80%9A%E7%BD%91%E7%BB%9C%E7%A7%91%E6%8A%80%E6%9C%89%E9%99%90%E5%85%AC%E5%8F%B8/52748495?fr=aladdin","https://baike.baidu.com/item/%E6%9D%AD%E5%B7%9E%E5%B0%8F%E9%82%BB%E9%80%9A%E7%BD%91%E7%BB%9C%E7%A7%91%E6%8A%80%E6%9C%89%E9%99%90%E5%85%AC%E5%8F%B8/52748495?fr=aladdin")</f>
        <v/>
      </c>
    </row>
    <row r="62">
      <c r="A62" t="inlineStr">
        <is>
          <t>杭州邻聚科技有限公司 - 百度百科</t>
        </is>
      </c>
      <c r="B62">
        <f>HYPERLINK("https://baike.baidu.com/item/%E6%9D%AD%E5%B7%9E%E9%82%BB%E8%81%9A%E7%A7%91%E6%8A%80%E6%9C%89%E9%99%90%E5%85%AC%E5%8F%B8/20092461?fr=aladdin","https://baike.baidu.com/item/%E6%9D%AD%E5%B7%9E%E9%82%BB%E8%81%9A%E7%A7%91%E6%8A%80%E6%9C%89%E9%99%90%E5%85%AC%E5%8F%B8/20092461?fr=aladdin")</f>
        <v/>
      </c>
    </row>
    <row r="63">
      <c r="A63" t="inlineStr">
        <is>
          <t>浙江惠瀜网络科技有限公司-惠瀜科技 - 天眼查</t>
        </is>
      </c>
      <c r="B63">
        <f>HYPERLINK("https://www.tianyancha.com/steam/2350351754-b2df","https://www.tianyancha.com/steam/2350351754-b2df")</f>
        <v/>
      </c>
    </row>
    <row r="64">
      <c r="A64" t="inlineStr">
        <is>
          <t>杭州与邻科技有限公司 - 天眼查</t>
        </is>
      </c>
      <c r="B64">
        <f>HYPERLINK("https://www.tianyancha.com/stm/3408835013-3f88","https://www.tianyancha.com/stm/3408835013-3f88")</f>
        <v/>
      </c>
    </row>
    <row r="65">
      <c r="A65" t="inlineStr">
        <is>
          <t>「杭州超阅信息科技有限公司招聘」-BOSS直聘</t>
        </is>
      </c>
      <c r="B65">
        <f>HYPERLINK("https://www.zhipin.com/companys/959583d4d52ea85f1n142Ni9FA~~.html","https://www.zhipin.com/companys/959583d4d52ea85f1n142Ni9FA~~.html")</f>
        <v/>
      </c>
    </row>
    <row r="66">
      <c r="A66" t="inlineStr">
        <is>
          <t>上城区、西湖区、拱墅区不动产首次登记结果公示(2025年7月份)</t>
        </is>
      </c>
      <c r="B66">
        <f>HYPERLINK("http://ghzy.hangzhou.gov.cn/art/2025/8/6/art_1229021684_58958827.html","http://ghzy.hangzhou.gov.cn/art/2025/8/6/art_1229021684_58958827.html")</f>
        <v/>
      </c>
    </row>
    <row r="67">
      <c r="A67" t="inlineStr">
        <is>
          <t>杭州硕汇网络科技有限公司在哪里/怎么去 - 职友集</t>
        </is>
      </c>
      <c r="B67">
        <f>HYPERLINK("https://www.jobui.com/company/19606222/address/","https://www.jobui.com/company/19606222/address/")</f>
        <v/>
      </c>
    </row>
    <row r="68">
      <c r="A68" t="inlineStr">
        <is>
          <t>杭州益刻网络科技有限公司怎么样 - 职友集</t>
        </is>
      </c>
      <c r="B68">
        <f>HYPERLINK("https://www.jobui.com/company/16785507/","https://www.jobui.com/company/16785507/")</f>
        <v/>
      </c>
    </row>
    <row r="69">
      <c r="A69" t="inlineStr">
        <is>
          <t>「杭州邻汇吧工资待遇怎么样」杭州邻汇网络科技有限公司 - 职友集</t>
        </is>
      </c>
      <c r="B69">
        <f>HYPERLINK("https://www.jobui.com/company/12233614/salary/hangzhou/p2/","https://www.jobui.com/company/12233614/salary/hangzhou/p2/")</f>
        <v/>
      </c>
    </row>
    <row r="70">
      <c r="A70" t="inlineStr">
        <is>
          <t>李颖翀 - 杭州邻汇网络科技有限公司 - 法定代表人/高管/股东 - 爱...</t>
        </is>
      </c>
      <c r="B70">
        <f>HYPERLINK("https://aiqicha.baidu.com/human_lTM-TogKuTwsIxiNZGiE6ZQDSffS76WSSWcLTa7HpjB","https://aiqicha.baidu.com/human_lTM-TogKuTwsIxiNZGiE6ZQDSffS76WSSWcLTa7HpjB")</f>
        <v/>
      </c>
    </row>
    <row r="71">
      <c r="A71" t="inlineStr">
        <is>
          <t>杭州邻汇网络科技有限公司 - 企查查</t>
        </is>
      </c>
      <c r="B71">
        <f>HYPERLINK("https://www.qcc.com/firm/0af49c96c76da964d5ae795a7ea70fad.html","https://www.qcc.com/firm/0af49c96c76da964d5ae795a7ea70fad.html")</f>
        <v/>
      </c>
    </row>
    <row r="72">
      <c r="A72" t="inlineStr">
        <is>
          <t>邻汇吧产品运营招聘(工资待遇要求)| 杭州邻汇网络科技有限公司...</t>
        </is>
      </c>
      <c r="B72">
        <f>HYPERLINK("https://www.jobui.com/company/12233614/salary/j/chanpinyunying/","https://www.jobui.com/company/12233614/salary/j/chanpinyunying/")</f>
        <v/>
      </c>
    </row>
    <row r="73">
      <c r="A73" t="inlineStr">
        <is>
          <t>「邻汇吧工资待遇怎么样」杭州邻汇网络科技有限公司薪酬福利...</t>
        </is>
      </c>
      <c r="B73">
        <f>HYPERLINK("https://www.jobui.com/company/12233614/salary/","https://www.jobui.com/company/12233614/salary/")</f>
        <v/>
      </c>
    </row>
    <row r="74">
      <c r="A74" t="inlineStr">
        <is>
          <t>浙江祺汇网络科技有限公司杭州怎么样(招聘要求条件 发展前景...</t>
        </is>
      </c>
      <c r="B74">
        <f>HYPERLINK("https://www.jobui.com/company/17131471/jobs/analysis/hangzhou/","https://www.jobui.com/company/17131471/jobs/analysis/hangzhou/")</f>
        <v/>
      </c>
    </row>
    <row r="75">
      <c r="A75" t="inlineStr">
        <is>
          <t>「我汇竞争对手」杭州我汇网络技术有限公司 - 职友集</t>
        </is>
      </c>
      <c r="B75">
        <f>HYPERLINK("https://www.jobui.com/company/15542570/competitor/","https://www.jobui.com/company/15542570/competitor/")</f>
        <v/>
      </c>
    </row>
    <row r="76">
      <c r="A76" t="inlineStr">
        <is>
          <t>「我汇在哪里」杭州我汇网络技术有限公司怎么去 - 职友集</t>
        </is>
      </c>
      <c r="B76">
        <f>HYPERLINK("https://www.jobui.com/company/15542570/address/","https://www.jobui.com/company/15542570/address/")</f>
        <v/>
      </c>
    </row>
    <row r="77">
      <c r="A77" t="inlineStr">
        <is>
          <t>「邻汇吧旗下产品业务」杭州邻汇网络科技有限公司 - 职友集</t>
        </is>
      </c>
      <c r="B77">
        <f>HYPERLINK("https://www.jobui.com/company/12233614/products/","https://www.jobui.com/company/12233614/products/")</f>
        <v/>
      </c>
    </row>
    <row r="78">
      <c r="A78" t="inlineStr">
        <is>
          <t>「邻兔怎么样」浙江好美网络科技有限公司 - 职友集</t>
        </is>
      </c>
      <c r="B78">
        <f>HYPERLINK("https://www.jobui.com/company/13108662/","https://www.jobui.com/company/13108662/")</f>
        <v/>
      </c>
    </row>
    <row r="79">
      <c r="A79" t="inlineStr">
        <is>
          <t>「杭州邻汇吧工资待遇怎么样」杭州邻汇网络科技有限公司 - 职友集</t>
        </is>
      </c>
      <c r="B79">
        <f>HYPERLINK("https://www.jobui.com/company/12233614/salary/hangzhou/p2/","https://www.jobui.com/company/12233614/salary/hangzhou/p2/")</f>
        <v/>
      </c>
    </row>
    <row r="80">
      <c r="A80" t="inlineStr">
        <is>
          <t>李颖翀 - 杭州邻汇网络科技有限公司 - 法定代表人/高管/股东 - 爱...</t>
        </is>
      </c>
      <c r="B80">
        <f>HYPERLINK("https://aiqicha.baidu.com/human_lTM-TogKuTwsIxiNZGiE6ZQDSffS76WSSWcLTa7HpjB","https://aiqicha.baidu.com/human_lTM-TogKuTwsIxiNZGiE6ZQDSffS76WSSWcLTa7HpjB")</f>
        <v/>
      </c>
    </row>
    <row r="81">
      <c r="A81" t="inlineStr">
        <is>
          <t>杭州邻汇网络科技有限公司 - 企查查</t>
        </is>
      </c>
      <c r="B81">
        <f>HYPERLINK("https://www.qcc.com/firm/0af49c96c76da964d5ae795a7ea70fad.html","https://www.qcc.com/firm/0af49c96c76da964d5ae795a7ea70fad.html")</f>
        <v/>
      </c>
    </row>
    <row r="82">
      <c r="A82" t="inlineStr">
        <is>
          <t>邻汇吧产品运营招聘(工资待遇要求)| 杭州邻汇网络科技有限公司...</t>
        </is>
      </c>
      <c r="B82">
        <f>HYPERLINK("https://www.jobui.com/company/12233614/salary/j/chanpinyunying/","https://www.jobui.com/company/12233614/salary/j/chanpinyunying/")</f>
        <v/>
      </c>
    </row>
    <row r="83">
      <c r="A83" t="inlineStr">
        <is>
          <t>「邻汇吧工资待遇怎么样」杭州邻汇网络科技有限公司薪酬福利...</t>
        </is>
      </c>
      <c r="B83">
        <f>HYPERLINK("https://www.jobui.com/company/12233614/salary/","https://www.jobui.com/company/12233614/salary/")</f>
        <v/>
      </c>
    </row>
    <row r="84">
      <c r="A84" t="inlineStr">
        <is>
          <t>浙江祺汇网络科技有限公司杭州怎么样(招聘要求条件 发展前景...</t>
        </is>
      </c>
      <c r="B84">
        <f>HYPERLINK("https://www.jobui.com/company/17131471/jobs/analysis/hangzhou/","https://www.jobui.com/company/17131471/jobs/analysis/hangzhou/")</f>
        <v/>
      </c>
    </row>
    <row r="85">
      <c r="A85" t="inlineStr">
        <is>
          <t>「我汇竞争对手」杭州我汇网络技术有限公司 - 职友集</t>
        </is>
      </c>
      <c r="B85">
        <f>HYPERLINK("https://www.jobui.com/company/15542570/competitor/","https://www.jobui.com/company/15542570/competitor/")</f>
        <v/>
      </c>
    </row>
    <row r="86">
      <c r="A86" t="inlineStr">
        <is>
          <t>「我汇在哪里」杭州我汇网络技术有限公司怎么去 - 职友集</t>
        </is>
      </c>
      <c r="B86">
        <f>HYPERLINK("https://www.jobui.com/company/15542570/address/","https://www.jobui.com/company/15542570/address/")</f>
        <v/>
      </c>
    </row>
    <row r="87">
      <c r="A87" t="inlineStr">
        <is>
          <t>「邻汇吧旗下产品业务」杭州邻汇网络科技有限公司 - 职友集</t>
        </is>
      </c>
      <c r="B87">
        <f>HYPERLINK("https://www.jobui.com/company/12233614/products/","https://www.jobui.com/company/12233614/products/")</f>
        <v/>
      </c>
    </row>
    <row r="88">
      <c r="A88" t="inlineStr">
        <is>
          <t>「邻兔怎么样」浙江好美网络科技有限公司 - 职友集</t>
        </is>
      </c>
      <c r="B88">
        <f>HYPERLINK("https://www.jobui.com/company/13108662/","https://www.jobui.com/company/13108662/")</f>
        <v/>
      </c>
    </row>
    <row r="89">
      <c r="A89" t="inlineStr">
        <is>
          <t>「聚神网络怎么样」杭州聚神网络科技有限公司 - 职友集</t>
        </is>
      </c>
      <c r="B89">
        <f>HYPERLINK("https://www.jobui.com/company/13121520/address/","https://www.jobui.com/company/13121520/address/")</f>
        <v/>
      </c>
    </row>
    <row r="90">
      <c r="A90" t="inlineStr">
        <is>
          <t>「趣比汇在哪里」杭州趣比汇网络科技有限公司怎么去 - 职友集</t>
        </is>
      </c>
      <c r="B90">
        <f>HYPERLINK("https://www.jobui.com/company/16554056/address/","https://www.jobui.com/company/16554056/address/")</f>
        <v/>
      </c>
    </row>
    <row r="91">
      <c r="A91" t="inlineStr">
        <is>
          <t>2024年度杭州市流通领域(网络)产品质量监督抽查结果公示(第一批)</t>
        </is>
      </c>
      <c r="B91">
        <f>HYPERLINK("http://scjg.hangzhou.gov.cn/art/2024/9/2/art_1693484_58926385.html","http://scjg.hangzhou.gov.cn/art/2024/9/2/art_1693484_58926385.html")</f>
        <v/>
      </c>
    </row>
    <row r="92">
      <c r="A92" t="inlineStr">
        <is>
          <t>杭州玖玖汇融信息科技有限公司工资待遇怎么样?薪酬福利、加班情况...</t>
        </is>
      </c>
      <c r="B92">
        <f>HYPERLINK("https://www.jobui.com/company/19049935/salary/shanghai/","https://www.jobui.com/company/19049935/salary/shanghai/")</f>
        <v/>
      </c>
    </row>
    <row r="93">
      <c r="A93" t="inlineStr">
        <is>
          <t>杭州玖玖汇融信息科技有限公司杭州工资待遇怎么样? - 职友集</t>
        </is>
      </c>
      <c r="B93">
        <f>HYPERLINK("https://www.jobui.com/company/19049935/salary/hangzhou/","https://www.jobui.com/company/19049935/salary/hangzhou/")</f>
        <v/>
      </c>
    </row>
    <row r="94">
      <c r="A94" t="inlineStr">
        <is>
          <t>杭州益刻网络科技有限公司在哪里/怎么去 - 职友集</t>
        </is>
      </c>
      <c r="B94">
        <f>HYPERLINK("https://www.jobui.com/company/16785507/address/","https://www.jobui.com/company/16785507/address/")</f>
        <v/>
      </c>
    </row>
    <row r="95">
      <c r="A95" t="inlineStr">
        <is>
          <t>杭州天涯若比邻网络信息服务有限公司舟山分公司-企业工商信用信息...</t>
        </is>
      </c>
      <c r="B95">
        <f>HYPERLINK("https://longgang.1688.com/shop/www/xinyong/n-330906000027663.html","https://longgang.1688.com/shop/www/xinyong/n-330906000027663.html")</f>
        <v/>
      </c>
    </row>
    <row r="96">
      <c r="A96" t="inlineStr">
        <is>
          <t>杭州新鼎汇信息技术有限公司杭州怎么样(招聘要求条件 发展前景...</t>
        </is>
      </c>
      <c r="B96">
        <f>HYPERLINK("https://www.jobui.com/company/21912173/jobs/analysis/hangzhou/","https://www.jobui.com/company/21912173/jobs/analysis/hangzhou/")</f>
        <v/>
      </c>
    </row>
    <row r="97">
      <c r="A97" t="inlineStr">
        <is>
          <t>「塑商汇在哪里」浙江创塑正合信息技术有限公司怎么去 - 职友集</t>
        </is>
      </c>
      <c r="B97">
        <f>HYPERLINK("https://www.jobui.com/company/12372073/address/","https://www.jobui.com/company/12372073/address/")</f>
        <v/>
      </c>
    </row>
    <row r="98">
      <c r="A98" t="inlineStr">
        <is>
          <t>仁弥(杭州)网络科技有限公司竞争对手 - 职友集</t>
        </is>
      </c>
      <c r="B98">
        <f>HYPERLINK("https://www.jobui.com/company/17276398/competitor/","https://www.jobui.com/company/17276398/competitor/")</f>
        <v/>
      </c>
    </row>
    <row r="99">
      <c r="A99" t="inlineStr">
        <is>
          <t>杭州用九智汇科技有限公司杭州怎么样(招聘要求条件 发展前景...</t>
        </is>
      </c>
      <c r="B99">
        <f>HYPERLINK("https://www.jobui.com/company/18548001/jobs/analysis/hangzhou/","https://www.jobui.com/company/18548001/jobs/analysis/hangzhou/")</f>
        <v/>
      </c>
    </row>
    <row r="100">
      <c r="A100" t="inlineStr">
        <is>
          <t>杭州极汇科技有限公司杭州怎么样(招聘要求条件 发展前景) - 职友集</t>
        </is>
      </c>
      <c r="B100">
        <f>HYPERLINK("https://www.jobui.com/company/20593595/jobs/analysis/hangzhou/","https://www.jobui.com/company/20593595/jobs/analysis/hangzhou/")</f>
        <v/>
      </c>
    </row>
    <row r="101">
      <c r="A101" t="inlineStr">
        <is>
          <t>杭州炫汇通网络技术有限公司 - 百度百科</t>
        </is>
      </c>
      <c r="B101">
        <f>HYPERLINK("https://baike.baidu.com/item/%E6%9D%AD%E5%B7%9E%E7%82%AB%E6%B1%87%E9%80%9A%E7%BD%91%E7%BB%9C%E6%8A%80%E6%9C%AF%E6%9C%89%E9%99%90%E5%85%AC%E5%8F%B8/22343468?fr=aladdin","https://baike.baidu.com/item/%E6%9D%AD%E5%B7%9E%E7%82%AB%E6%B1%87%E9%80%9A%E7%BD%91%E7%BB%9C%E6%8A%80%E6%9C%AF%E6%9C%89%E9%99%90%E5%85%AC%E5%8F%B8/22343468?fr=aladdin")</f>
        <v/>
      </c>
    </row>
    <row r="102">
      <c r="A102" t="inlineStr">
        <is>
          <t>浙江云叁汇网络科技有限公司 - 百度百科</t>
        </is>
      </c>
      <c r="B102">
        <f>HYPERLINK("https://baike.baidu.com/item/%E6%B5%99%E6%B1%9F%E4%BA%91%E5%8F%81%E6%B1%87%E7%BD%91%E7%BB%9C%E7%A7%91%E6%8A%80%E6%9C%89%E9%99%90%E5%85%AC%E5%8F%B8/20849295?fr=aladdin","https://baike.baidu.com/item/%E6%B5%99%E6%B1%9F%E4%BA%91%E5%8F%81%E6%B1%87%E7%BD%91%E7%BB%9C%E7%A7%91%E6%8A%80%E6%9C%89%E9%99%90%E5%85%AC%E5%8F%B8/20849295?fr=aladdin")</f>
        <v/>
      </c>
    </row>
    <row r="103">
      <c r="A103" t="inlineStr">
        <is>
          <t>杭州亿合会网络科技有限公司 - 百度百科</t>
        </is>
      </c>
      <c r="B103">
        <f>HYPERLINK("https://baike.baidu.com/item/%E6%9D%AD%E5%B7%9E%E4%BA%BF%E5%90%88%E4%BC%9A%E7%BD%91%E7%BB%9C%E7%A7%91%E6%8A%80%E6%9C%89%E9%99%90%E5%85%AC%E5%8F%B8/54949719?fr=aladdin","https://baike.baidu.com/item/%E6%9D%AD%E5%B7%9E%E4%BA%BF%E5%90%88%E4%BC%9A%E7%BD%91%E7%BB%9C%E7%A7%91%E6%8A%80%E6%9C%89%E9%99%90%E5%85%AC%E5%8F%B8/54949719?fr=aladdin")</f>
        <v/>
      </c>
    </row>
    <row r="104">
      <c r="A104" t="inlineStr">
        <is>
          <t>杭州邻舍网络科技有限公司 - 百度百科</t>
        </is>
      </c>
      <c r="B104">
        <f>HYPERLINK("https://baike.baidu.com/item/%E6%9D%AD%E5%B7%9E%E9%82%BB%E8%88%8D%E7%BD%91%E7%BB%9C%E7%A7%91%E6%8A%80%E6%9C%89%E9%99%90%E5%85%AC%E5%8F%B8/19411607?fr=aladdin","https://baike.baidu.com/item/%E6%9D%AD%E5%B7%9E%E9%82%BB%E8%88%8D%E7%BD%91%E7%BB%9C%E7%A7%91%E6%8A%80%E6%9C%89%E9%99%90%E5%85%AC%E5%8F%B8/19411607?fr=aladdin")</f>
        <v/>
      </c>
    </row>
    <row r="105">
      <c r="A105" t="inlineStr">
        <is>
          <t>杭州赤禹网络科技有限公司 - 百度百科</t>
        </is>
      </c>
      <c r="B105">
        <f>HYPERLINK("https://baike.baidu.com/item/%E6%9D%AD%E5%B7%9E%E8%B5%A4%E7%A6%B9%E7%BD%91%E7%BB%9C%E7%A7%91%E6%8A%80%E6%9C%89%E9%99%90%E5%85%AC%E5%8F%B8/52293472?fr=aladdin","https://baike.baidu.com/item/%E6%9D%AD%E5%B7%9E%E8%B5%A4%E7%A6%B9%E7%BD%91%E7%BB%9C%E7%A7%91%E6%8A%80%E6%9C%89%E9%99%90%E5%85%AC%E5%8F%B8/52293472?fr=aladdin")</f>
        <v/>
      </c>
    </row>
    <row r="106">
      <c r="A106" t="inlineStr">
        <is>
          <t>杭州众钢汇网络科技有限公司 - 百度百科</t>
        </is>
      </c>
      <c r="B106">
        <f>HYPERLINK("https://baike.baidu.com/item/%E6%9D%AD%E5%B7%9E%E4%BC%97%E9%92%A2%E6%B1%87%E7%BD%91%E7%BB%9C%E7%A7%91%E6%8A%80%E6%9C%89%E9%99%90%E5%85%AC%E5%8F%B8/20555063?fr=aladdin","https://baike.baidu.com/item/%E6%9D%AD%E5%B7%9E%E4%BC%97%E9%92%A2%E6%B1%87%E7%BD%91%E7%BB%9C%E7%A7%91%E6%8A%80%E6%9C%89%E9%99%90%E5%85%AC%E5%8F%B8/20555063?fr=aladdin")</f>
        <v/>
      </c>
    </row>
    <row r="107">
      <c r="A107" t="inlineStr">
        <is>
          <t>杭州沽沽网络科技有限公司 - 百度百科</t>
        </is>
      </c>
      <c r="B107">
        <f>HYPERLINK("https://baike.baidu.com/item/%E6%9D%AD%E5%B7%9E%E6%B2%BD%E6%B2%BD%E7%BD%91%E7%BB%9C%E7%A7%91%E6%8A%80%E6%9C%89%E9%99%90%E5%85%AC%E5%8F%B8/17821312?fr=aladdin","https://baike.baidu.com/item/%E6%9D%AD%E5%B7%9E%E6%B2%BD%E6%B2%BD%E7%BD%91%E7%BB%9C%E7%A7%91%E6%8A%80%E6%9C%89%E9%99%90%E5%85%AC%E5%8F%B8/17821312?fr=aladdin")</f>
        <v/>
      </c>
    </row>
    <row r="108">
      <c r="A108" t="inlineStr">
        <is>
          <t>杭州梵天泽润网络科技有限公司 - 百度百科</t>
        </is>
      </c>
      <c r="B108">
        <f>HYPERLINK("https://baike.baidu.com/item/%E6%9D%AD%E5%B7%9E%E6%A2%B5%E5%A4%A9%E6%B3%BD%E6%B6%A6%E7%BD%91%E7%BB%9C%E7%A7%91%E6%8A%80%E6%9C%89%E9%99%90%E5%85%AC%E5%8F%B8/54283230?fr=aladdin","https://baike.baidu.com/item/%E6%9D%AD%E5%B7%9E%E6%A2%B5%E5%A4%A9%E6%B3%BD%E6%B6%A6%E7%BD%91%E7%BB%9C%E7%A7%91%E6%8A%80%E6%9C%89%E9%99%90%E5%85%AC%E5%8F%B8/54283230?fr=aladdin")</f>
        <v/>
      </c>
    </row>
    <row r="109">
      <c r="A109" t="inlineStr">
        <is>
          <t>「杭州邻汇吧工资待遇怎么样」杭州邻汇网络科技有限公司 - 职友集</t>
        </is>
      </c>
      <c r="B109">
        <f>HYPERLINK("https://www.jobui.com/company/12233614/salary/hangzhou/p2/","https://www.jobui.com/company/12233614/salary/hangzhou/p2/")</f>
        <v/>
      </c>
    </row>
    <row r="110">
      <c r="A110" t="inlineStr">
        <is>
          <t>李颖翀 - 杭州邻汇网络科技有限公司 - 法定代表人/高管/股东 - 爱...</t>
        </is>
      </c>
      <c r="B110">
        <f>HYPERLINK("https://aiqicha.baidu.com/human_lTM-TogKuTwsIxiNZGiE6ZQDSffS76WSSWcLTa7HpjB","https://aiqicha.baidu.com/human_lTM-TogKuTwsIxiNZGiE6ZQDSffS76WSSWcLTa7HpjB")</f>
        <v/>
      </c>
    </row>
    <row r="111">
      <c r="A111" t="inlineStr">
        <is>
          <t>杭州邻汇网络科技有限公司 - 企查查</t>
        </is>
      </c>
      <c r="B111">
        <f>HYPERLINK("https://www.qcc.com/firm/0af49c96c76da964d5ae795a7ea70fad.html","https://www.qcc.com/firm/0af49c96c76da964d5ae795a7ea70fad.html")</f>
        <v/>
      </c>
    </row>
    <row r="112">
      <c r="A112" t="inlineStr">
        <is>
          <t>邻汇吧产品运营招聘(工资待遇要求)| 杭州邻汇网络科技有限公司...</t>
        </is>
      </c>
      <c r="B112">
        <f>HYPERLINK("https://www.jobui.com/company/12233614/salary/j/chanpinyunying/","https://www.jobui.com/company/12233614/salary/j/chanpinyunying/")</f>
        <v/>
      </c>
    </row>
    <row r="113">
      <c r="A113" t="inlineStr">
        <is>
          <t>「邻汇吧工资待遇怎么样」杭州邻汇网络科技有限公司薪酬福利...</t>
        </is>
      </c>
      <c r="B113">
        <f>HYPERLINK("https://www.jobui.com/company/12233614/salary/","https://www.jobui.com/company/12233614/salary/")</f>
        <v/>
      </c>
    </row>
    <row r="114">
      <c r="A114" t="inlineStr">
        <is>
          <t>浙江祺汇网络科技有限公司杭州怎么样(招聘要求条件 发展前景...</t>
        </is>
      </c>
      <c r="B114">
        <f>HYPERLINK("https://www.jobui.com/company/17131471/jobs/analysis/hangzhou/","https://www.jobui.com/company/17131471/jobs/analysis/hangzhou/")</f>
        <v/>
      </c>
    </row>
    <row r="115">
      <c r="A115" t="inlineStr">
        <is>
          <t>「我汇竞争对手」杭州我汇网络技术有限公司 - 职友集</t>
        </is>
      </c>
      <c r="B115">
        <f>HYPERLINK("https://www.jobui.com/company/15542570/competitor/","https://www.jobui.com/company/15542570/competitor/")</f>
        <v/>
      </c>
    </row>
    <row r="116">
      <c r="A116" t="inlineStr">
        <is>
          <t>「我汇在哪里」杭州我汇网络技术有限公司怎么去 - 职友集</t>
        </is>
      </c>
      <c r="B116">
        <f>HYPERLINK("https://www.jobui.com/company/15542570/address/","https://www.jobui.com/company/15542570/address/")</f>
        <v/>
      </c>
    </row>
    <row r="117">
      <c r="A117" t="inlineStr">
        <is>
          <t>「邻汇吧旗下产品业务」杭州邻汇网络科技有限公司 - 职友集</t>
        </is>
      </c>
      <c r="B117">
        <f>HYPERLINK("https://www.jobui.com/company/12233614/products/","https://www.jobui.com/company/12233614/products/")</f>
        <v/>
      </c>
    </row>
    <row r="118">
      <c r="A118" t="inlineStr">
        <is>
          <t>「邻兔怎么样」浙江好美网络科技有限公司 - 职友集</t>
        </is>
      </c>
      <c r="B118">
        <f>HYPERLINK("https://www.jobui.com/company/13108662/","https://www.jobui.com/company/13108662/")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2025-08-30T01:16:07Z</dcterms:created>
  <dcterms:modified xmlns:dcterms="http://purl.org/dc/terms/" xmlns:xsi="http://www.w3.org/2001/XMLSchema-instance" xsi:type="dcterms:W3CDTF">2025-08-30T01:16:13Z</dcterms:modified>
</cp:coreProperties>
</file>